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745" activeTab="1"/>
  </bookViews>
  <sheets>
    <sheet name="封面二" sheetId="1" r:id="rId1"/>
    <sheet name="项目投资汇总表" sheetId="2" r:id="rId2"/>
  </sheets>
  <externalReferences>
    <externalReference r:id="rId5"/>
  </externalReferences>
  <definedNames>
    <definedName name="_xlnm.Print_Area" localSheetId="1">'项目投资汇总表'!$A$1:$G$11</definedName>
    <definedName name="_xlnm.Print_Area" localSheetId="0">'封面二'!$A$1:$H$16</definedName>
  </definedNames>
  <calcPr fullCalcOnLoad="1"/>
</workbook>
</file>

<file path=xl/sharedStrings.xml><?xml version="1.0" encoding="utf-8"?>
<sst xmlns="http://schemas.openxmlformats.org/spreadsheetml/2006/main" count="138" uniqueCount="37">
  <si>
    <t/>
  </si>
  <si>
    <t>预 算 价</t>
  </si>
  <si>
    <t xml:space="preserve">预   算   价 </t>
  </si>
  <si>
    <t>（小写）：</t>
  </si>
  <si>
    <t>（大写）：</t>
  </si>
  <si>
    <t>建 设 单 位：</t>
  </si>
  <si>
    <t>工程造价
咨询企业：</t>
  </si>
  <si>
    <t>(单位盖章)</t>
  </si>
  <si>
    <t>法定代表人
或其授权人：</t>
  </si>
  <si>
    <t>(签字或盖章)</t>
  </si>
  <si>
    <t>编  制  人：</t>
  </si>
  <si>
    <t>复  核  人：</t>
  </si>
  <si>
    <t>(造价人员签字盖专用章)</t>
  </si>
  <si>
    <t>(造价工程师签字盖专用章)</t>
  </si>
  <si>
    <t>编 制 时 间：</t>
  </si>
  <si>
    <t>复 核 时 间：</t>
  </si>
  <si>
    <t xml:space="preserve"> </t>
  </si>
  <si>
    <t>项目投资汇总表</t>
  </si>
  <si>
    <t>工程名称：</t>
  </si>
  <si>
    <t>（新建）环境监测职业技能培训训练基地</t>
  </si>
  <si>
    <t>序号</t>
  </si>
  <si>
    <t>内容名称</t>
  </si>
  <si>
    <t>金额（元）</t>
  </si>
  <si>
    <t>费用计算</t>
  </si>
  <si>
    <t>备注</t>
  </si>
  <si>
    <t>一</t>
  </si>
  <si>
    <t>建安费用</t>
  </si>
  <si>
    <t>-</t>
  </si>
  <si>
    <t>设备</t>
  </si>
  <si>
    <t>详见项目清单</t>
  </si>
  <si>
    <t>实训仪器设备</t>
  </si>
  <si>
    <t>教学信息化</t>
  </si>
  <si>
    <t>实验室家具</t>
  </si>
  <si>
    <t>室内装修修缮</t>
  </si>
  <si>
    <t>详见预算书</t>
  </si>
  <si>
    <t>合计</t>
  </si>
  <si>
    <t>编制日期：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</si>
</sst>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#,##0.00_);[Red]\(#,##0.00\)"/>
    <numFmt numFmtId="180" formatCode="yyyy&quot;年&quot;m&quot;月&quot;d&quot;日&quot;;@"/>
    <numFmt numFmtId="181" formatCode="#,##0.00000_);[Red]\(#,##0.00000\)"/>
    <numFmt numFmtId="182" formatCode="0.00_ "/>
  </numFmts>
  <fonts count="3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63"/>
      <name val="宋体"/>
      <family val="0"/>
    </font>
    <font>
      <b/>
      <sz val="14"/>
      <color indexed="63"/>
      <name val="宋体"/>
      <family val="0"/>
    </font>
    <font>
      <b/>
      <sz val="16"/>
      <color indexed="63"/>
      <name val="宋体"/>
      <family val="0"/>
    </font>
    <font>
      <b/>
      <sz val="20"/>
      <color indexed="8"/>
      <name val="宋体"/>
      <family val="0"/>
    </font>
    <font>
      <b/>
      <sz val="20"/>
      <color indexed="63"/>
      <name val="宋体"/>
      <family val="0"/>
    </font>
    <font>
      <sz val="12"/>
      <color indexed="63"/>
      <name val="宋体"/>
      <family val="0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name val="Arial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2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8" borderId="4">
      <alignment horizontal="center" vertical="center"/>
      <protection/>
    </xf>
    <xf numFmtId="0" fontId="26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27" fillId="11" borderId="7" applyNumberFormat="0" applyAlignment="0" applyProtection="0"/>
    <xf numFmtId="0" fontId="28" fillId="11" borderId="1" applyNumberFormat="0" applyAlignment="0" applyProtection="0"/>
    <xf numFmtId="0" fontId="29" fillId="12" borderId="8" applyNumberFormat="0" applyAlignment="0" applyProtection="0"/>
    <xf numFmtId="178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16" fillId="13" borderId="0" applyNumberFormat="0" applyBorder="0" applyAlignment="0" applyProtection="0"/>
    <xf numFmtId="0" fontId="30" fillId="0" borderId="9" applyNumberFormat="0" applyFill="0" applyAlignment="0" applyProtection="0"/>
    <xf numFmtId="0" fontId="5" fillId="0" borderId="10" applyNumberFormat="0" applyFill="0" applyAlignment="0" applyProtection="0"/>
    <xf numFmtId="0" fontId="31" fillId="2" borderId="0" applyNumberFormat="0" applyBorder="0" applyAlignment="0" applyProtection="0"/>
    <xf numFmtId="0" fontId="32" fillId="14" borderId="0" applyNumberFormat="0" applyBorder="0" applyAlignment="0" applyProtection="0"/>
    <xf numFmtId="0" fontId="4" fillId="15" borderId="0" applyNumberFormat="0" applyBorder="0" applyAlignment="0" applyProtection="0"/>
    <xf numFmtId="0" fontId="1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4" fillId="20" borderId="0" applyNumberFormat="0" applyBorder="0" applyAlignment="0" applyProtection="0"/>
    <xf numFmtId="0" fontId="2" fillId="0" borderId="0">
      <alignment/>
      <protection/>
    </xf>
    <xf numFmtId="0" fontId="4" fillId="20" borderId="0" applyNumberFormat="0" applyBorder="0" applyAlignment="0" applyProtection="0"/>
    <xf numFmtId="0" fontId="16" fillId="21" borderId="0" applyNumberFormat="0" applyBorder="0" applyAlignment="0" applyProtection="0"/>
    <xf numFmtId="0" fontId="4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4" fillId="23" borderId="0" applyNumberFormat="0" applyBorder="0" applyAlignment="0" applyProtection="0"/>
    <xf numFmtId="0" fontId="16" fillId="24" borderId="0" applyNumberFormat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33" applyFont="1" applyBorder="1" applyAlignment="1">
      <alignment horizontal="center" vertical="center" wrapText="1"/>
      <protection/>
    </xf>
    <xf numFmtId="43" fontId="2" fillId="0" borderId="0" xfId="22" applyNumberFormat="1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left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43" fontId="5" fillId="0" borderId="15" xfId="22" applyNumberFormat="1" applyFont="1" applyBorder="1" applyAlignment="1">
      <alignment horizontal="center" vertical="center" wrapText="1"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19" xfId="33" applyFont="1" applyBorder="1" applyAlignment="1">
      <alignment horizontal="center" vertical="center" wrapText="1"/>
      <protection/>
    </xf>
    <xf numFmtId="43" fontId="6" fillId="0" borderId="4" xfId="22" applyNumberFormat="1" applyFont="1" applyBorder="1" applyAlignment="1">
      <alignment horizontal="center" vertical="center" wrapText="1"/>
    </xf>
    <xf numFmtId="0" fontId="4" fillId="0" borderId="4" xfId="33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center" vertical="center" wrapText="1"/>
      <protection/>
    </xf>
    <xf numFmtId="0" fontId="4" fillId="0" borderId="21" xfId="33" applyFont="1" applyBorder="1" applyAlignment="1">
      <alignment horizontal="center" vertical="center" wrapText="1"/>
      <protection/>
    </xf>
    <xf numFmtId="0" fontId="4" fillId="0" borderId="22" xfId="33" applyFont="1" applyBorder="1" applyAlignment="1">
      <alignment horizontal="center" vertical="center" wrapText="1"/>
      <protection/>
    </xf>
    <xf numFmtId="0" fontId="4" fillId="0" borderId="23" xfId="33" applyFont="1" applyBorder="1" applyAlignment="1">
      <alignment horizontal="center" vertical="center" wrapText="1"/>
      <protection/>
    </xf>
    <xf numFmtId="43" fontId="4" fillId="0" borderId="24" xfId="22" applyNumberFormat="1" applyFont="1" applyBorder="1" applyAlignment="1">
      <alignment horizontal="center" vertical="center" wrapText="1"/>
    </xf>
    <xf numFmtId="0" fontId="4" fillId="0" borderId="18" xfId="33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center" vertical="center" wrapText="1"/>
      <protection/>
    </xf>
    <xf numFmtId="0" fontId="5" fillId="0" borderId="24" xfId="33" applyFont="1" applyBorder="1" applyAlignment="1">
      <alignment horizontal="center" vertical="center" wrapText="1"/>
      <protection/>
    </xf>
    <xf numFmtId="0" fontId="4" fillId="0" borderId="4" xfId="33" applyFont="1" applyBorder="1" applyAlignment="1">
      <alignment horizontal="center" vertical="center" wrapText="1"/>
      <protection/>
    </xf>
    <xf numFmtId="0" fontId="4" fillId="0" borderId="24" xfId="33" applyFont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center" vertical="center" wrapText="1"/>
      <protection/>
    </xf>
    <xf numFmtId="0" fontId="5" fillId="0" borderId="26" xfId="33" applyFont="1" applyBorder="1" applyAlignment="1">
      <alignment horizontal="center" vertical="center" wrapText="1"/>
      <protection/>
    </xf>
    <xf numFmtId="0" fontId="5" fillId="0" borderId="27" xfId="33" applyFont="1" applyBorder="1" applyAlignment="1">
      <alignment horizontal="center" vertical="center" wrapText="1"/>
      <protection/>
    </xf>
    <xf numFmtId="43" fontId="5" fillId="0" borderId="27" xfId="22" applyNumberFormat="1" applyFont="1" applyBorder="1" applyAlignment="1">
      <alignment horizontal="center" vertical="center" wrapText="1"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29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43" fontId="4" fillId="0" borderId="0" xfId="22" applyNumberFormat="1" applyFont="1" applyBorder="1" applyAlignment="1">
      <alignment horizontal="center" vertical="center" wrapText="1"/>
    </xf>
    <xf numFmtId="0" fontId="4" fillId="0" borderId="0" xfId="33" applyFont="1" applyBorder="1" applyAlignment="1">
      <alignment horizontal="right" vertical="center" wrapText="1"/>
      <protection/>
    </xf>
    <xf numFmtId="180" fontId="1" fillId="0" borderId="0" xfId="33" applyNumberFormat="1" applyFont="1" applyBorder="1" applyAlignment="1">
      <alignment horizontal="left" vertical="center" wrapText="1"/>
      <protection/>
    </xf>
    <xf numFmtId="181" fontId="2" fillId="0" borderId="0" xfId="33" applyNumberFormat="1" applyFont="1" applyBorder="1" applyAlignment="1">
      <alignment horizontal="center" vertical="center" wrapText="1"/>
      <protection/>
    </xf>
    <xf numFmtId="0" fontId="2" fillId="0" borderId="30" xfId="61" applyBorder="1">
      <alignment/>
      <protection/>
    </xf>
    <xf numFmtId="0" fontId="7" fillId="25" borderId="0" xfId="61" applyFont="1" applyFill="1" applyAlignment="1">
      <alignment horizontal="left" vertical="center" wrapText="1"/>
      <protection/>
    </xf>
    <xf numFmtId="0" fontId="8" fillId="25" borderId="31" xfId="61" applyFont="1" applyFill="1" applyBorder="1" applyAlignment="1">
      <alignment horizontal="center" wrapText="1"/>
      <protection/>
    </xf>
    <xf numFmtId="0" fontId="9" fillId="25" borderId="0" xfId="61" applyFont="1" applyFill="1" applyAlignment="1">
      <alignment horizontal="left" wrapText="1"/>
      <protection/>
    </xf>
    <xf numFmtId="0" fontId="34" fillId="25" borderId="32" xfId="61" applyFont="1" applyFill="1" applyBorder="1" applyAlignment="1">
      <alignment horizontal="center" vertical="center" wrapText="1"/>
      <protection/>
    </xf>
    <xf numFmtId="0" fontId="11" fillId="25" borderId="32" xfId="61" applyFont="1" applyFill="1" applyBorder="1" applyAlignment="1">
      <alignment horizontal="center" vertical="center" wrapText="1"/>
      <protection/>
    </xf>
    <xf numFmtId="0" fontId="7" fillId="25" borderId="0" xfId="61" applyFont="1" applyFill="1" applyAlignment="1">
      <alignment horizontal="right" vertical="center" wrapText="1"/>
      <protection/>
    </xf>
    <xf numFmtId="0" fontId="12" fillId="25" borderId="0" xfId="61" applyFont="1" applyFill="1" applyAlignment="1">
      <alignment horizontal="left" wrapText="1"/>
      <protection/>
    </xf>
    <xf numFmtId="182" fontId="12" fillId="25" borderId="31" xfId="61" applyNumberFormat="1" applyFont="1" applyFill="1" applyBorder="1" applyAlignment="1">
      <alignment horizontal="center" wrapText="1"/>
      <protection/>
    </xf>
    <xf numFmtId="0" fontId="12" fillId="25" borderId="0" xfId="61" applyFont="1" applyFill="1" applyAlignment="1">
      <alignment horizontal="center" wrapText="1"/>
      <protection/>
    </xf>
    <xf numFmtId="0" fontId="12" fillId="25" borderId="33" xfId="61" applyFont="1" applyFill="1" applyBorder="1" applyAlignment="1">
      <alignment horizontal="center" wrapText="1"/>
      <protection/>
    </xf>
    <xf numFmtId="0" fontId="12" fillId="25" borderId="32" xfId="61" applyFont="1" applyFill="1" applyBorder="1" applyAlignment="1">
      <alignment horizontal="center" wrapText="1"/>
      <protection/>
    </xf>
    <xf numFmtId="0" fontId="12" fillId="25" borderId="32" xfId="61" applyFont="1" applyFill="1" applyBorder="1" applyAlignment="1">
      <alignment horizontal="left" wrapText="1"/>
      <protection/>
    </xf>
    <xf numFmtId="0" fontId="12" fillId="25" borderId="31" xfId="61" applyFont="1" applyFill="1" applyBorder="1" applyAlignment="1">
      <alignment horizontal="left" wrapText="1"/>
      <protection/>
    </xf>
    <xf numFmtId="0" fontId="13" fillId="25" borderId="32" xfId="61" applyFont="1" applyFill="1" applyBorder="1" applyAlignment="1">
      <alignment horizontal="center" vertical="top" wrapText="1"/>
      <protection/>
    </xf>
    <xf numFmtId="0" fontId="12" fillId="25" borderId="0" xfId="61" applyFont="1" applyFill="1" applyAlignment="1">
      <alignment horizontal="center" vertical="top" wrapText="1"/>
      <protection/>
    </xf>
    <xf numFmtId="0" fontId="13" fillId="25" borderId="0" xfId="61" applyFont="1" applyFill="1" applyAlignment="1">
      <alignment horizontal="center" vertical="top" wrapText="1"/>
      <protection/>
    </xf>
    <xf numFmtId="0" fontId="12" fillId="25" borderId="0" xfId="61" applyFont="1" applyFill="1" applyAlignment="1">
      <alignment horizontal="center" vertical="center" wrapText="1"/>
      <protection/>
    </xf>
    <xf numFmtId="0" fontId="12" fillId="25" borderId="31" xfId="61" applyFont="1" applyFill="1" applyBorder="1" applyAlignment="1">
      <alignment vertical="center" wrapText="1"/>
      <protection/>
    </xf>
    <xf numFmtId="180" fontId="12" fillId="25" borderId="0" xfId="61" applyNumberFormat="1" applyFont="1" applyFill="1" applyAlignment="1">
      <alignment horizontal="left" wrapText="1"/>
      <protection/>
    </xf>
    <xf numFmtId="0" fontId="7" fillId="25" borderId="0" xfId="61" applyFont="1" applyFill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ljw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Currency [0]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常规_保科·海尚海项目B区地下室土建工程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mma [0]" xfId="69"/>
    <cellStyle name="ColLevel_0" xfId="70"/>
    <cellStyle name="Normal_Sheet1" xfId="71"/>
    <cellStyle name="常规 2" xfId="72"/>
    <cellStyle name="常规 3" xfId="73"/>
    <cellStyle name="普通_ 铁塔库" xfId="74"/>
    <cellStyle name="千分位[0]_Module1" xfId="75"/>
    <cellStyle name="千分位_Module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&#39033;&#30446;&#28165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3">
          <cell r="F33">
            <v>620360</v>
          </cell>
        </row>
        <row r="56">
          <cell r="F56">
            <v>66494.44</v>
          </cell>
        </row>
        <row r="68">
          <cell r="F68">
            <v>99290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3">
      <selection activeCell="D3" sqref="D3:H3"/>
    </sheetView>
  </sheetViews>
  <sheetFormatPr defaultColWidth="8.00390625" defaultRowHeight="14.25"/>
  <cols>
    <col min="1" max="1" width="6.875" style="41" customWidth="1"/>
    <col min="2" max="2" width="9.50390625" style="41" customWidth="1"/>
    <col min="3" max="3" width="15.375" style="41" customWidth="1"/>
    <col min="4" max="4" width="9.00390625" style="41" customWidth="1"/>
    <col min="5" max="5" width="7.125" style="41" customWidth="1"/>
    <col min="6" max="6" width="15.00390625" style="41" customWidth="1"/>
    <col min="7" max="7" width="9.50390625" style="41" customWidth="1"/>
    <col min="8" max="8" width="6.875" style="41" customWidth="1"/>
    <col min="9" max="16384" width="8.00390625" style="41" customWidth="1"/>
  </cols>
  <sheetData>
    <row r="1" spans="1:8" ht="54.75" customHeight="1">
      <c r="A1" s="42" t="s">
        <v>0</v>
      </c>
      <c r="B1" s="43" t="str">
        <f>'项目投资汇总表'!C2</f>
        <v>（新建）环境监测职业技能培训训练基地</v>
      </c>
      <c r="C1" s="43"/>
      <c r="D1" s="43"/>
      <c r="E1" s="43"/>
      <c r="F1" s="43"/>
      <c r="G1" s="43"/>
      <c r="H1" s="44"/>
    </row>
    <row r="2" spans="1:8" ht="62.25" customHeight="1">
      <c r="A2" s="42" t="s">
        <v>0</v>
      </c>
      <c r="B2" s="45" t="s">
        <v>1</v>
      </c>
      <c r="C2" s="46" t="s">
        <v>0</v>
      </c>
      <c r="D2" s="46" t="s">
        <v>0</v>
      </c>
      <c r="E2" s="46" t="s">
        <v>0</v>
      </c>
      <c r="F2" s="46" t="s">
        <v>0</v>
      </c>
      <c r="G2" s="46" t="s">
        <v>0</v>
      </c>
      <c r="H2" s="47" t="s">
        <v>0</v>
      </c>
    </row>
    <row r="3" spans="1:8" ht="78.75" customHeight="1">
      <c r="A3" s="48" t="s">
        <v>2</v>
      </c>
      <c r="B3" s="48" t="s">
        <v>0</v>
      </c>
      <c r="C3" s="48" t="s">
        <v>3</v>
      </c>
      <c r="D3" s="49">
        <f>+'项目投资汇总表'!D10</f>
        <v>915835.7999999999</v>
      </c>
      <c r="E3" s="49" t="s">
        <v>0</v>
      </c>
      <c r="F3" s="49" t="s">
        <v>0</v>
      </c>
      <c r="G3" s="49" t="s">
        <v>0</v>
      </c>
      <c r="H3" s="49" t="s">
        <v>0</v>
      </c>
    </row>
    <row r="4" spans="1:8" ht="28.5" customHeight="1">
      <c r="A4" s="50" t="s">
        <v>0</v>
      </c>
      <c r="B4" s="50" t="s">
        <v>0</v>
      </c>
      <c r="C4" s="48" t="s">
        <v>4</v>
      </c>
      <c r="D4" s="51" t="str">
        <f>IF(D3&lt;0,"负","")&amp;IF(TRUNC(D3)&lt;&gt;D3,TEXT(TRUNC(ABS(D3)),"[DBNUM2]")&amp;"元"&amp;TEXT(LEFT(RIGHT(ROUND(D3*100,0),2),1),"[DBNUM2]")&amp;"角"&amp;TEXT(RIGHT(ROUND(D3*100,0),1),"[DBNUM2]")&amp;"分",TEXT(ABS(D3),"[DBNUM2]")&amp;"元整")</f>
        <v>玖拾壹万伍仟捌佰叁拾伍元捌角零分</v>
      </c>
      <c r="E4" s="51" t="s">
        <v>0</v>
      </c>
      <c r="F4" s="51" t="s">
        <v>0</v>
      </c>
      <c r="G4" s="51" t="s">
        <v>0</v>
      </c>
      <c r="H4" s="51" t="s">
        <v>0</v>
      </c>
    </row>
    <row r="5" spans="1:8" ht="33.75" customHeight="1">
      <c r="A5" s="50" t="s">
        <v>0</v>
      </c>
      <c r="B5" s="50" t="s">
        <v>0</v>
      </c>
      <c r="C5" s="48" t="s">
        <v>0</v>
      </c>
      <c r="D5" s="52" t="s">
        <v>0</v>
      </c>
      <c r="E5" s="52" t="s">
        <v>0</v>
      </c>
      <c r="F5" s="53" t="s">
        <v>0</v>
      </c>
      <c r="G5" s="53" t="s">
        <v>0</v>
      </c>
      <c r="H5" s="53" t="s">
        <v>0</v>
      </c>
    </row>
    <row r="6" spans="1:8" ht="69" customHeight="1">
      <c r="A6" s="48" t="s">
        <v>5</v>
      </c>
      <c r="B6" s="48" t="s">
        <v>0</v>
      </c>
      <c r="C6" s="54" t="s">
        <v>0</v>
      </c>
      <c r="D6" s="54" t="s">
        <v>0</v>
      </c>
      <c r="E6" s="48" t="s">
        <v>0</v>
      </c>
      <c r="F6" s="48" t="s">
        <v>6</v>
      </c>
      <c r="G6" s="54" t="s">
        <v>0</v>
      </c>
      <c r="H6" s="54" t="s">
        <v>0</v>
      </c>
    </row>
    <row r="7" spans="1:8" ht="24" customHeight="1">
      <c r="A7" s="48" t="s">
        <v>0</v>
      </c>
      <c r="B7" s="48" t="s">
        <v>0</v>
      </c>
      <c r="C7" s="55" t="s">
        <v>7</v>
      </c>
      <c r="D7" s="55" t="s">
        <v>0</v>
      </c>
      <c r="E7" s="56" t="s">
        <v>0</v>
      </c>
      <c r="F7" s="56" t="s">
        <v>0</v>
      </c>
      <c r="G7" s="55" t="s">
        <v>7</v>
      </c>
      <c r="H7" s="55" t="s">
        <v>0</v>
      </c>
    </row>
    <row r="8" spans="1:8" ht="18.75" customHeight="1">
      <c r="A8" s="48" t="s">
        <v>0</v>
      </c>
      <c r="B8" s="48" t="s">
        <v>0</v>
      </c>
      <c r="C8" s="48" t="s">
        <v>0</v>
      </c>
      <c r="D8" s="48" t="s">
        <v>0</v>
      </c>
      <c r="E8" s="48" t="s">
        <v>0</v>
      </c>
      <c r="F8" s="48" t="s">
        <v>0</v>
      </c>
      <c r="G8" s="48" t="s">
        <v>0</v>
      </c>
      <c r="H8" s="48" t="s">
        <v>0</v>
      </c>
    </row>
    <row r="9" spans="1:8" ht="69" customHeight="1">
      <c r="A9" s="48" t="s">
        <v>8</v>
      </c>
      <c r="B9" s="48" t="s">
        <v>0</v>
      </c>
      <c r="C9" s="54" t="s">
        <v>0</v>
      </c>
      <c r="D9" s="54" t="s">
        <v>0</v>
      </c>
      <c r="E9" s="48" t="s">
        <v>0</v>
      </c>
      <c r="F9" s="48" t="s">
        <v>8</v>
      </c>
      <c r="G9" s="54" t="s">
        <v>0</v>
      </c>
      <c r="H9" s="54" t="s">
        <v>0</v>
      </c>
    </row>
    <row r="10" spans="1:8" ht="24.75" customHeight="1">
      <c r="A10" s="48" t="s">
        <v>0</v>
      </c>
      <c r="B10" s="48" t="s">
        <v>0</v>
      </c>
      <c r="C10" s="55" t="s">
        <v>9</v>
      </c>
      <c r="D10" s="55" t="s">
        <v>0</v>
      </c>
      <c r="E10" s="57" t="s">
        <v>0</v>
      </c>
      <c r="F10" s="57" t="s">
        <v>0</v>
      </c>
      <c r="G10" s="55" t="s">
        <v>9</v>
      </c>
      <c r="H10" s="55" t="s">
        <v>0</v>
      </c>
    </row>
    <row r="11" spans="1:8" ht="18.75" customHeight="1">
      <c r="A11" s="48" t="s">
        <v>0</v>
      </c>
      <c r="B11" s="48" t="s">
        <v>0</v>
      </c>
      <c r="C11" s="58" t="s">
        <v>0</v>
      </c>
      <c r="D11" s="58" t="s">
        <v>0</v>
      </c>
      <c r="E11" s="58" t="s">
        <v>0</v>
      </c>
      <c r="F11" s="48" t="s">
        <v>0</v>
      </c>
      <c r="G11" s="48" t="s">
        <v>0</v>
      </c>
      <c r="H11" s="48" t="s">
        <v>0</v>
      </c>
    </row>
    <row r="12" spans="1:8" ht="69" customHeight="1">
      <c r="A12" s="48" t="s">
        <v>10</v>
      </c>
      <c r="B12" s="48" t="s">
        <v>0</v>
      </c>
      <c r="C12" s="54" t="s">
        <v>0</v>
      </c>
      <c r="D12" s="54" t="s">
        <v>0</v>
      </c>
      <c r="E12" s="48" t="s">
        <v>0</v>
      </c>
      <c r="F12" s="48" t="s">
        <v>11</v>
      </c>
      <c r="G12" s="59" t="s">
        <v>0</v>
      </c>
      <c r="H12" s="59" t="s">
        <v>0</v>
      </c>
    </row>
    <row r="13" spans="1:8" ht="24.75" customHeight="1">
      <c r="A13" s="48" t="s">
        <v>0</v>
      </c>
      <c r="B13" s="48" t="s">
        <v>0</v>
      </c>
      <c r="C13" s="55" t="s">
        <v>12</v>
      </c>
      <c r="D13" s="55" t="s">
        <v>0</v>
      </c>
      <c r="E13" s="57" t="s">
        <v>0</v>
      </c>
      <c r="F13" s="57" t="s">
        <v>0</v>
      </c>
      <c r="G13" s="55" t="s">
        <v>13</v>
      </c>
      <c r="H13" s="55" t="s">
        <v>0</v>
      </c>
    </row>
    <row r="14" spans="1:8" ht="18.75" customHeight="1">
      <c r="A14" s="48" t="s">
        <v>0</v>
      </c>
      <c r="B14" s="48" t="s">
        <v>0</v>
      </c>
      <c r="C14" s="48" t="s">
        <v>0</v>
      </c>
      <c r="D14" s="48" t="s">
        <v>0</v>
      </c>
      <c r="E14" s="48" t="s">
        <v>0</v>
      </c>
      <c r="F14" s="48" t="s">
        <v>0</v>
      </c>
      <c r="G14" s="48" t="s">
        <v>0</v>
      </c>
      <c r="H14" s="48" t="s">
        <v>0</v>
      </c>
    </row>
    <row r="15" spans="1:8" ht="69" customHeight="1">
      <c r="A15" s="48" t="s">
        <v>14</v>
      </c>
      <c r="B15" s="48" t="s">
        <v>0</v>
      </c>
      <c r="C15" s="60">
        <f>G15</f>
        <v>45042</v>
      </c>
      <c r="D15" s="60"/>
      <c r="E15" s="48" t="s">
        <v>0</v>
      </c>
      <c r="F15" s="48" t="s">
        <v>15</v>
      </c>
      <c r="G15" s="60">
        <f>'项目投资汇总表'!G11</f>
        <v>45042</v>
      </c>
      <c r="H15" s="60"/>
    </row>
    <row r="16" spans="1:8" ht="15" customHeight="1">
      <c r="A16" s="42" t="s">
        <v>0</v>
      </c>
      <c r="B16" s="61" t="s">
        <v>0</v>
      </c>
      <c r="C16" s="61" t="s">
        <v>0</v>
      </c>
      <c r="D16" s="61" t="s">
        <v>0</v>
      </c>
      <c r="E16" s="61" t="s">
        <v>0</v>
      </c>
      <c r="F16" s="61" t="s">
        <v>0</v>
      </c>
      <c r="G16" s="61" t="s">
        <v>0</v>
      </c>
      <c r="H16" s="47" t="s">
        <v>16</v>
      </c>
    </row>
  </sheetData>
  <sheetProtection/>
  <mergeCells count="36">
    <mergeCell ref="B1:G1"/>
    <mergeCell ref="B2:G2"/>
    <mergeCell ref="A3:B3"/>
    <mergeCell ref="D3:H3"/>
    <mergeCell ref="A4:B4"/>
    <mergeCell ref="D4:H4"/>
    <mergeCell ref="A5:B5"/>
    <mergeCell ref="G5:H5"/>
    <mergeCell ref="A6:B6"/>
    <mergeCell ref="C6:D6"/>
    <mergeCell ref="G6:H6"/>
    <mergeCell ref="A7:B7"/>
    <mergeCell ref="C7:D7"/>
    <mergeCell ref="G7:H7"/>
    <mergeCell ref="A8:B8"/>
    <mergeCell ref="G8:H8"/>
    <mergeCell ref="A9:B9"/>
    <mergeCell ref="C9:D9"/>
    <mergeCell ref="G9:H9"/>
    <mergeCell ref="A10:B10"/>
    <mergeCell ref="C10:D10"/>
    <mergeCell ref="G10:H10"/>
    <mergeCell ref="A11:B11"/>
    <mergeCell ref="G11:H11"/>
    <mergeCell ref="A12:B12"/>
    <mergeCell ref="C12:D12"/>
    <mergeCell ref="G12:H12"/>
    <mergeCell ref="A13:B13"/>
    <mergeCell ref="C13:D13"/>
    <mergeCell ref="G13:H13"/>
    <mergeCell ref="A14:B14"/>
    <mergeCell ref="G14:H14"/>
    <mergeCell ref="A15:B15"/>
    <mergeCell ref="C15:D15"/>
    <mergeCell ref="G15:H15"/>
    <mergeCell ref="B16:G16"/>
  </mergeCells>
  <printOptions/>
  <pageMargins left="0.51" right="0.51" top="0.59" bottom="0.59" header="0.59" footer="0.5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J10" sqref="J10:K10"/>
    </sheetView>
  </sheetViews>
  <sheetFormatPr defaultColWidth="7.00390625" defaultRowHeight="14.25"/>
  <cols>
    <col min="1" max="1" width="6.625" style="1" customWidth="1"/>
    <col min="2" max="2" width="4.625" style="1" customWidth="1"/>
    <col min="3" max="3" width="33.875" style="1" customWidth="1"/>
    <col min="4" max="4" width="19.25390625" style="2" customWidth="1"/>
    <col min="5" max="5" width="24.25390625" style="1" customWidth="1"/>
    <col min="6" max="7" width="15.625" style="1" customWidth="1"/>
    <col min="8" max="8" width="7.00390625" style="1" customWidth="1"/>
    <col min="9" max="9" width="11.75390625" style="3" bestFit="1" customWidth="1"/>
    <col min="10" max="10" width="11.375" style="3" bestFit="1" customWidth="1"/>
    <col min="11" max="16384" width="7.00390625" style="1" customWidth="1"/>
  </cols>
  <sheetData>
    <row r="1" spans="1:7" ht="36" customHeight="1">
      <c r="A1" s="4" t="s">
        <v>17</v>
      </c>
      <c r="B1" s="4"/>
      <c r="C1" s="4"/>
      <c r="D1" s="4"/>
      <c r="E1" s="4"/>
      <c r="F1" s="4"/>
      <c r="G1" s="4"/>
    </row>
    <row r="2" spans="1:7" ht="24" customHeight="1">
      <c r="A2" s="5" t="s">
        <v>18</v>
      </c>
      <c r="B2" s="5"/>
      <c r="C2" s="6" t="s">
        <v>19</v>
      </c>
      <c r="D2" s="7"/>
      <c r="E2" s="6"/>
      <c r="F2" s="6"/>
      <c r="G2" s="6"/>
    </row>
    <row r="3" spans="1:7" ht="30" customHeight="1">
      <c r="A3" s="8" t="s">
        <v>20</v>
      </c>
      <c r="B3" s="9" t="s">
        <v>21</v>
      </c>
      <c r="C3" s="10"/>
      <c r="D3" s="11" t="s">
        <v>22</v>
      </c>
      <c r="E3" s="12" t="s">
        <v>23</v>
      </c>
      <c r="F3" s="9" t="s">
        <v>24</v>
      </c>
      <c r="G3" s="13"/>
    </row>
    <row r="4" spans="1:7" ht="30" customHeight="1">
      <c r="A4" s="14" t="s">
        <v>25</v>
      </c>
      <c r="B4" s="15" t="s">
        <v>26</v>
      </c>
      <c r="C4" s="16"/>
      <c r="D4" s="17">
        <f>D5+D9</f>
        <v>915835.7999999999</v>
      </c>
      <c r="E4" s="18" t="s">
        <v>27</v>
      </c>
      <c r="F4" s="19" t="s">
        <v>27</v>
      </c>
      <c r="G4" s="20"/>
    </row>
    <row r="5" spans="1:7" ht="30" customHeight="1">
      <c r="A5" s="21">
        <v>1</v>
      </c>
      <c r="B5" s="22" t="s">
        <v>28</v>
      </c>
      <c r="C5" s="23"/>
      <c r="D5" s="24">
        <f>SUM(D6:D8)</f>
        <v>786144.44</v>
      </c>
      <c r="E5" s="18"/>
      <c r="F5" s="25" t="s">
        <v>29</v>
      </c>
      <c r="G5" s="26"/>
    </row>
    <row r="6" spans="1:7" ht="30" customHeight="1">
      <c r="A6" s="21">
        <v>1.1</v>
      </c>
      <c r="B6" s="22" t="s">
        <v>30</v>
      </c>
      <c r="C6" s="23"/>
      <c r="D6" s="24">
        <f>'[1]Sheet1'!$F$33</f>
        <v>620360</v>
      </c>
      <c r="E6" s="27"/>
      <c r="F6" s="25"/>
      <c r="G6" s="26"/>
    </row>
    <row r="7" spans="1:7" ht="30" customHeight="1">
      <c r="A7" s="21">
        <v>1.2</v>
      </c>
      <c r="B7" s="22" t="s">
        <v>31</v>
      </c>
      <c r="C7" s="23"/>
      <c r="D7" s="24">
        <f>'[1]Sheet1'!$F$56</f>
        <v>66494.44</v>
      </c>
      <c r="E7" s="27"/>
      <c r="F7" s="25"/>
      <c r="G7" s="26"/>
    </row>
    <row r="8" spans="1:7" ht="30" customHeight="1">
      <c r="A8" s="21">
        <v>1.3</v>
      </c>
      <c r="B8" s="22" t="s">
        <v>32</v>
      </c>
      <c r="C8" s="23"/>
      <c r="D8" s="24">
        <f>'[1]Sheet1'!$F$68</f>
        <v>99290</v>
      </c>
      <c r="E8" s="27"/>
      <c r="F8" s="25"/>
      <c r="G8" s="26"/>
    </row>
    <row r="9" spans="1:7" ht="30" customHeight="1">
      <c r="A9" s="18">
        <v>2</v>
      </c>
      <c r="B9" s="28" t="s">
        <v>33</v>
      </c>
      <c r="C9" s="28"/>
      <c r="D9" s="24">
        <v>129691.36</v>
      </c>
      <c r="E9" s="29"/>
      <c r="F9" s="25" t="s">
        <v>34</v>
      </c>
      <c r="G9" s="26"/>
    </row>
    <row r="10" spans="1:7" ht="30" customHeight="1">
      <c r="A10" s="30" t="s">
        <v>35</v>
      </c>
      <c r="B10" s="31"/>
      <c r="C10" s="32"/>
      <c r="D10" s="33">
        <f>D4</f>
        <v>915835.7999999999</v>
      </c>
      <c r="E10" s="32" t="s">
        <v>25</v>
      </c>
      <c r="F10" s="34" t="s">
        <v>27</v>
      </c>
      <c r="G10" s="35"/>
    </row>
    <row r="11" spans="1:7" ht="30" customHeight="1">
      <c r="A11" s="36"/>
      <c r="B11" s="36"/>
      <c r="C11" s="36"/>
      <c r="D11" s="37"/>
      <c r="E11" s="36"/>
      <c r="F11" s="38" t="s">
        <v>36</v>
      </c>
      <c r="G11" s="39">
        <v>45042</v>
      </c>
    </row>
    <row r="12" ht="30" customHeight="1">
      <c r="J12" s="40"/>
    </row>
    <row r="13" ht="39.75" customHeight="1"/>
  </sheetData>
  <sheetProtection/>
  <mergeCells count="19">
    <mergeCell ref="A1:G1"/>
    <mergeCell ref="A2:B2"/>
    <mergeCell ref="C2:G2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A10:C10"/>
    <mergeCell ref="F10:G1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造价站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熊啊雄</cp:lastModifiedBy>
  <cp:lastPrinted>2015-09-24T08:53:01Z</cp:lastPrinted>
  <dcterms:created xsi:type="dcterms:W3CDTF">2003-05-19T01:05:46Z</dcterms:created>
  <dcterms:modified xsi:type="dcterms:W3CDTF">2023-05-04T04:28:39Z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ADA260A649194906844001D55C91E458</vt:lpwstr>
  </property>
</Properties>
</file>